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<sst xmlns="http://schemas.openxmlformats.org/spreadsheetml/2006/main" count="243" uniqueCount="73">
  <si>
    <t>Школа</t>
  </si>
  <si>
    <t>МОУ "Татищевский лицей"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</si>
  <si>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</si>
  <si>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</si>
  <si>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</si>
  <si>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</si>
  <si>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</si>
  <si>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Арзамасцева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</si>
  <si>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</si>
  <si>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</si>
  <si>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</si>
  <si>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</si>
  <si>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</si>
  <si>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</si>
  <si>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</si>
  <si>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</si>
  <si>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</si>
  <si>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</si>
  <si>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</si>
  <si>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</si>
  <si>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</si>
  <si>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</si>
  <si>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</si>
  <si>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</si>
  <si>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</si>
  <si>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</si>
  <si>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</si>
  <si>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</si>
  <si>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"Дружба"/яйца вареные</t>
  </si>
  <si>
    <t>210/10.1</t>
  </si>
  <si>
    <t>гор.напиток</t>
  </si>
  <si>
    <t>Чай с лимоном и сахаром</t>
  </si>
  <si>
    <t>хлеб</t>
  </si>
  <si>
    <t>Хлеб пшеничный</t>
  </si>
  <si>
    <t>1.5.</t>
  </si>
  <si>
    <t>фрукты</t>
  </si>
  <si>
    <t>Фрукт сезонный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</si>
  <si>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</si>
  <si>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</si>
  <si>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</si>
  <si>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</si>
  <si>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</si>
  <si>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</si>
  <si>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</si>
  <si>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</si>
  <si>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</si>
  <si>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</si>
  <si>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отварные/куры отварные</t>
  </si>
  <si>
    <t>227/133</t>
  </si>
  <si>
    <t>Компот из плодов или ягод сушеных с С-витаминизацией</t>
  </si>
  <si>
    <t>Плов из отварной говядины</t>
  </si>
  <si>
    <t>Суп молочный с макаронными изделиями</t>
  </si>
  <si>
    <t>Кисель из концентрата на плодовых или ягодных экстрактах витаминизированный</t>
  </si>
  <si>
    <t>Кон.изд.</t>
  </si>
  <si>
    <t>Плюшка новомосковская</t>
  </si>
  <si>
    <t>Каша гречневая рассыпчатая/Бефстроганов из отварного мяса</t>
  </si>
  <si>
    <t>183/94</t>
  </si>
  <si>
    <t>Чай с сахаром с С-витаминизацией</t>
  </si>
  <si>
    <t>Каша рисовая молочная вязкая</t>
  </si>
  <si>
    <t>Бутерброд с маслом и сыром</t>
  </si>
  <si>
    <t>Каша гречневая рассыпчатая/Гуляш из отварной говядины</t>
  </si>
  <si>
    <t>183/97</t>
  </si>
  <si>
    <t>Гуляш из отварной говядины</t>
  </si>
  <si>
    <t>Напиток из плодов шиповника с С-витаминизацией</t>
  </si>
  <si>
    <t>Макаронные изделия отварные/биточки рубленные из птицы</t>
  </si>
  <si>
    <t>27.42</t>
  </si>
  <si>
    <t>227/135</t>
  </si>
  <si>
    <t>Каша овсяная "Геркулес" молочная вязкая</t>
  </si>
  <si>
    <t>Яйца вареные</t>
  </si>
  <si>
    <t>10.1.</t>
  </si>
  <si>
    <t>Запеканка из творога</t>
  </si>
  <si>
    <t>Сок фруктовый витаминизированный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</si>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</sst>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0" xfId="0" applyFont="1" applyFill="1" applyAlignment="1" applyProtection="1"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165" sqref="A165"/>
      <selection pane="bottomRight" activeCell="K179" sqref="K179"/>
    </sheetView>
  </sheetViews>
  <sheetFormatPr defaultColWidth="9.109375" defaultRowHeight="13.2" x14ac:dyDescent="0.25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6.5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 x14ac:dyDescent="0.25">
      <c r="A3" s="9" t="s">
        <v>8</v>
      </c>
      <c r="C3" s="5"/>
      <c r="D3" s="10"/>
      <c r="E3" s="11" t="s">
        <v>9</v>
      </c>
      <c r="G3" s="5" t="s">
        <v>10</v>
      </c>
      <c r="H3" s="12">
        <v>1</v>
      </c>
      <c r="I3" s="12">
        <v>9</v>
      </c>
      <c r="J3" s="13">
        <v>2023</v>
      </c>
      <c r="K3" s="6"/>
    </row>
    <row r="4" spans="1:12" x14ac:dyDescent="0.25">
      <c r="C4" s="5"/>
      <c r="D4" s="9"/>
      <c r="H4" s="14" t="s">
        <v>11</v>
      </c>
      <c r="I4" s="14" t="s">
        <v>12</v>
      </c>
      <c r="J4" s="14" t="s">
        <v>13</v>
      </c>
    </row>
    <row r="5" spans="1:12" ht="30.6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14.4" x14ac:dyDescent="0.3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10.97</v>
      </c>
      <c r="H6" s="24">
        <v>12.85</v>
      </c>
      <c r="I6" s="24">
        <v>33.81</v>
      </c>
      <c r="J6" s="24">
        <v>292.99</v>
      </c>
      <c r="K6" s="25" t="s">
        <v>29</v>
      </c>
      <c r="L6" s="24"/>
    </row>
    <row r="7" spans="1:12" ht="14.4" x14ac:dyDescent="0.3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0.2</v>
      </c>
      <c r="H8" s="31">
        <v>0</v>
      </c>
      <c r="I8" s="31">
        <v>9.3000000000000007</v>
      </c>
      <c r="J8" s="31">
        <v>38</v>
      </c>
      <c r="K8" s="32">
        <v>302</v>
      </c>
      <c r="L8" s="31"/>
    </row>
    <row r="9" spans="1:12" ht="14.4" x14ac:dyDescent="0.3">
      <c r="A9" s="26"/>
      <c r="B9" s="27"/>
      <c r="C9" s="28"/>
      <c r="D9" s="33" t="s">
        <v>32</v>
      </c>
      <c r="E9" s="30" t="s">
        <v>33</v>
      </c>
      <c r="F9" s="31">
        <v>50</v>
      </c>
      <c r="G9" s="31">
        <v>3.95</v>
      </c>
      <c r="H9" s="31">
        <v>0.5</v>
      </c>
      <c r="I9" s="31">
        <v>24.2</v>
      </c>
      <c r="J9" s="31">
        <v>123</v>
      </c>
      <c r="K9" s="32" t="s">
        <v>34</v>
      </c>
      <c r="L9" s="31"/>
    </row>
    <row r="10" spans="1:12" ht="14.4" x14ac:dyDescent="0.3">
      <c r="A10" s="26"/>
      <c r="B10" s="27"/>
      <c r="C10" s="28"/>
      <c r="D10" s="33" t="s">
        <v>35</v>
      </c>
      <c r="E10" s="30" t="s">
        <v>36</v>
      </c>
      <c r="F10" s="31">
        <v>100</v>
      </c>
      <c r="G10" s="31">
        <v>0.63</v>
      </c>
      <c r="H10" s="31">
        <v>0.33</v>
      </c>
      <c r="I10" s="31">
        <v>11.05</v>
      </c>
      <c r="J10" s="31">
        <v>52.27</v>
      </c>
      <c r="K10" s="32">
        <v>77</v>
      </c>
      <c r="L10" s="31"/>
    </row>
    <row r="11" spans="1:12" ht="14.4" x14ac:dyDescent="0.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4"/>
      <c r="L11" s="31"/>
    </row>
    <row r="12" spans="1:12" ht="14.4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35"/>
      <c r="B13" s="36"/>
      <c r="C13" s="37"/>
      <c r="D13" s="38" t="s">
        <v>37</v>
      </c>
      <c r="E13" s="39"/>
      <c r="F13" s="40">
        <f>SUM(F6:F12)</f>
        <v>590</v>
      </c>
      <c r="G13" s="40">
        <f>SUM(G6:G12)</f>
        <v>15.750000000000002</v>
      </c>
      <c r="H13" s="40">
        <f>SUM(H6:H12)</f>
        <v>13.68</v>
      </c>
      <c r="I13" s="40">
        <f>SUM(I6:I12)</f>
        <v>78.36</v>
      </c>
      <c r="J13" s="40">
        <f>SUM(J6:J12)</f>
        <v>506.26</v>
      </c>
      <c r="K13" s="41"/>
      <c r="L13" s="40">
        <f>SUM(L6:L12)</f>
        <v>0</v>
      </c>
    </row>
    <row r="14" spans="1:12" ht="14.4" x14ac:dyDescent="0.3">
      <c r="A14" s="42">
        <f>A6</f>
        <v>1</v>
      </c>
      <c r="B14" s="43">
        <f>B6</f>
        <v>1</v>
      </c>
      <c r="C14" s="44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35"/>
      <c r="B23" s="36"/>
      <c r="C23" s="37"/>
      <c r="D23" s="38" t="s">
        <v>37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46</v>
      </c>
      <c r="D24" s="2"/>
      <c r="E24" s="47"/>
      <c r="F24" s="48">
        <f>F13+F23</f>
        <v>590</v>
      </c>
      <c r="G24" s="48">
        <f>G13+G23</f>
        <v>15.750000000000002</v>
      </c>
      <c r="H24" s="48">
        <f>H13+H23</f>
        <v>13.68</v>
      </c>
      <c r="I24" s="48">
        <f>I13+I23</f>
        <v>78.36</v>
      </c>
      <c r="J24" s="48">
        <f>J13+J23</f>
        <v>506.26</v>
      </c>
      <c r="K24" s="48"/>
      <c r="L24" s="48">
        <f>L13+L23</f>
        <v>0</v>
      </c>
    </row>
    <row r="25" spans="1:12" ht="14.4" x14ac:dyDescent="0.3">
      <c r="A25" s="49">
        <v>1</v>
      </c>
      <c r="B25" s="27">
        <v>2</v>
      </c>
      <c r="C25" s="21" t="s">
        <v>26</v>
      </c>
      <c r="D25" s="22" t="s">
        <v>27</v>
      </c>
      <c r="E25" s="23" t="s">
        <v>47</v>
      </c>
      <c r="F25" s="24">
        <v>300</v>
      </c>
      <c r="G25" s="24">
        <v>50.04</v>
      </c>
      <c r="H25" s="24">
        <v>40.97</v>
      </c>
      <c r="I25" s="24">
        <v>43.73</v>
      </c>
      <c r="J25" s="24">
        <v>475.14</v>
      </c>
      <c r="K25" s="25" t="s">
        <v>48</v>
      </c>
      <c r="L25" s="24"/>
    </row>
    <row r="26" spans="1:12" ht="14.4" x14ac:dyDescent="0.3">
      <c r="A26" s="49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ht="14.4" x14ac:dyDescent="0.3">
      <c r="A27" s="49"/>
      <c r="B27" s="27"/>
      <c r="C27" s="28"/>
      <c r="D27" s="33" t="s">
        <v>30</v>
      </c>
      <c r="E27" s="30" t="s">
        <v>49</v>
      </c>
      <c r="F27" s="31">
        <v>200</v>
      </c>
      <c r="G27" s="31">
        <v>1.2</v>
      </c>
      <c r="H27" s="31">
        <v>0.1</v>
      </c>
      <c r="I27" s="31">
        <v>29.5</v>
      </c>
      <c r="J27" s="31">
        <v>127</v>
      </c>
      <c r="K27" s="32">
        <v>309</v>
      </c>
      <c r="L27" s="31"/>
    </row>
    <row r="28" spans="1:12" ht="14.4" x14ac:dyDescent="0.3">
      <c r="A28" s="49"/>
      <c r="B28" s="27"/>
      <c r="C28" s="28"/>
      <c r="D28" s="33" t="s">
        <v>32</v>
      </c>
      <c r="E28" s="30" t="s">
        <v>33</v>
      </c>
      <c r="F28" s="50">
        <v>50</v>
      </c>
      <c r="G28" s="31">
        <v>3.95</v>
      </c>
      <c r="H28" s="50">
        <v>0.5</v>
      </c>
      <c r="I28" s="31">
        <v>24.2</v>
      </c>
      <c r="J28" s="50">
        <v>123</v>
      </c>
      <c r="K28" s="32" t="s">
        <v>34</v>
      </c>
      <c r="L28" s="51"/>
    </row>
    <row r="29" spans="1:12" ht="14.4" x14ac:dyDescent="0.3">
      <c r="A29" s="49"/>
      <c r="B29" s="27"/>
      <c r="C29" s="28"/>
      <c r="D29" s="33" t="s">
        <v>35</v>
      </c>
      <c r="E29" s="30"/>
      <c r="F29" s="31"/>
      <c r="G29" s="31"/>
      <c r="H29" s="31"/>
      <c r="I29" s="31"/>
      <c r="J29" s="31"/>
      <c r="K29" s="32"/>
      <c r="L29" s="31"/>
    </row>
    <row r="30" spans="1:12" ht="14.4" x14ac:dyDescent="0.3">
      <c r="A30" s="49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4.4" x14ac:dyDescent="0.3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4.4" x14ac:dyDescent="0.3">
      <c r="A32" s="52"/>
      <c r="B32" s="36"/>
      <c r="C32" s="37"/>
      <c r="D32" s="38" t="s">
        <v>37</v>
      </c>
      <c r="E32" s="39"/>
      <c r="F32" s="40">
        <f>SUM(F25:F31)</f>
        <v>550</v>
      </c>
      <c r="G32" s="40">
        <f>SUM(G25:G31)</f>
        <v>55.190000000000005</v>
      </c>
      <c r="H32" s="40">
        <f>SUM(H25:H31)</f>
        <v>41.57</v>
      </c>
      <c r="I32" s="40">
        <f>SUM(I25:I31)</f>
        <v>97.429999999999993</v>
      </c>
      <c r="J32" s="40">
        <f>SUM(J25:J31)</f>
        <v>725.14</v>
      </c>
      <c r="K32" s="41"/>
      <c r="L32" s="40">
        <f>SUM(L25:L31)</f>
        <v>0</v>
      </c>
    </row>
    <row r="33" spans="1:12" ht="14.4" x14ac:dyDescent="0.3">
      <c r="A33" s="43">
        <f>A25</f>
        <v>1</v>
      </c>
      <c r="B33" s="43">
        <f>B25</f>
        <v>2</v>
      </c>
      <c r="C33" s="44" t="s">
        <v>38</v>
      </c>
      <c r="D33" s="33" t="s">
        <v>39</v>
      </c>
      <c r="E33" s="30"/>
      <c r="F33" s="31"/>
      <c r="G33" s="31"/>
      <c r="H33" s="31"/>
      <c r="I33" s="31"/>
      <c r="J33" s="31"/>
      <c r="K33" s="32"/>
      <c r="L33" s="31"/>
    </row>
    <row r="34" spans="1:12" ht="14.4" x14ac:dyDescent="0.3">
      <c r="A34" s="49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spans="1:12" ht="14.4" x14ac:dyDescent="0.3">
      <c r="A35" s="49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spans="1:12" ht="14.4" x14ac:dyDescent="0.3">
      <c r="A36" s="49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spans="1:12" ht="14.4" x14ac:dyDescent="0.3">
      <c r="A37" s="49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spans="1:12" ht="14.4" x14ac:dyDescent="0.3">
      <c r="A38" s="49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spans="1:12" ht="14.4" x14ac:dyDescent="0.3">
      <c r="A39" s="49"/>
      <c r="B39" s="27"/>
      <c r="C39" s="28"/>
      <c r="D39" s="33" t="s">
        <v>45</v>
      </c>
      <c r="E39" s="30"/>
      <c r="F39" s="31"/>
      <c r="G39" s="31"/>
      <c r="H39" s="31"/>
      <c r="I39" s="31"/>
      <c r="J39" s="31"/>
      <c r="K39" s="32"/>
      <c r="L39" s="31"/>
    </row>
    <row r="40" spans="1:12" ht="14.4" x14ac:dyDescent="0.3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ht="14.4" x14ac:dyDescent="0.3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4.4" x14ac:dyDescent="0.3">
      <c r="A42" s="52"/>
      <c r="B42" s="36"/>
      <c r="C42" s="37"/>
      <c r="D42" s="38" t="s">
        <v>37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3">
        <f>A25</f>
        <v>1</v>
      </c>
      <c r="B43" s="53">
        <f>B25</f>
        <v>2</v>
      </c>
      <c r="C43" s="2" t="s">
        <v>46</v>
      </c>
      <c r="D43" s="2"/>
      <c r="E43" s="47"/>
      <c r="F43" s="48">
        <f>F32+F42</f>
        <v>550</v>
      </c>
      <c r="G43" s="48">
        <f>G32+G42</f>
        <v>55.190000000000005</v>
      </c>
      <c r="H43" s="48">
        <f>H32+H42</f>
        <v>41.57</v>
      </c>
      <c r="I43" s="48">
        <f>I32+I42</f>
        <v>97.429999999999993</v>
      </c>
      <c r="J43" s="48">
        <f>J32+J42</f>
        <v>725.14</v>
      </c>
      <c r="K43" s="48"/>
      <c r="L43" s="48">
        <f>L32+L42</f>
        <v>0</v>
      </c>
    </row>
    <row r="44" spans="1:12" ht="14.4" x14ac:dyDescent="0.3">
      <c r="A44" s="19">
        <v>1</v>
      </c>
      <c r="B44" s="20">
        <v>3</v>
      </c>
      <c r="C44" s="21" t="s">
        <v>26</v>
      </c>
      <c r="D44" s="22" t="s">
        <v>27</v>
      </c>
      <c r="E44" s="23" t="s">
        <v>50</v>
      </c>
      <c r="F44" s="24">
        <v>250</v>
      </c>
      <c r="G44" s="24">
        <v>18.5</v>
      </c>
      <c r="H44" s="24">
        <v>20.100000000000001</v>
      </c>
      <c r="I44" s="24">
        <v>50.1</v>
      </c>
      <c r="J44" s="24">
        <v>465</v>
      </c>
      <c r="K44" s="25">
        <v>120</v>
      </c>
      <c r="L44" s="24"/>
    </row>
    <row r="45" spans="1:12" ht="14.4" x14ac:dyDescent="0.3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4.4" x14ac:dyDescent="0.3">
      <c r="A46" s="26"/>
      <c r="B46" s="27"/>
      <c r="C46" s="28"/>
      <c r="D46" s="33" t="s">
        <v>30</v>
      </c>
      <c r="E46" s="30" t="s">
        <v>31</v>
      </c>
      <c r="F46" s="31">
        <v>200</v>
      </c>
      <c r="G46" s="31">
        <v>0.2</v>
      </c>
      <c r="H46" s="31">
        <v>0</v>
      </c>
      <c r="I46" s="31">
        <v>9.3000000000000007</v>
      </c>
      <c r="J46" s="31">
        <v>38</v>
      </c>
      <c r="K46" s="32">
        <v>302</v>
      </c>
      <c r="L46" s="51"/>
    </row>
    <row r="47" spans="1:12" ht="14.4" x14ac:dyDescent="0.3">
      <c r="A47" s="26"/>
      <c r="B47" s="27"/>
      <c r="C47" s="28"/>
      <c r="D47" s="33" t="s">
        <v>32</v>
      </c>
      <c r="E47" s="54" t="s">
        <v>33</v>
      </c>
      <c r="F47" s="55">
        <v>50</v>
      </c>
      <c r="G47" s="50">
        <v>3.95</v>
      </c>
      <c r="H47" s="55">
        <v>0.5</v>
      </c>
      <c r="I47" s="50">
        <v>24.2</v>
      </c>
      <c r="J47" s="55">
        <v>123</v>
      </c>
      <c r="K47" s="32" t="s">
        <v>34</v>
      </c>
      <c r="L47" s="51"/>
    </row>
    <row r="48" spans="1:12" ht="14.4" x14ac:dyDescent="0.3">
      <c r="A48" s="26"/>
      <c r="B48" s="27"/>
      <c r="C48" s="28"/>
      <c r="D48" s="33" t="s">
        <v>35</v>
      </c>
      <c r="E48" s="30"/>
      <c r="F48" s="31"/>
      <c r="G48" s="31"/>
      <c r="H48" s="31"/>
      <c r="I48" s="31"/>
      <c r="J48" s="31"/>
      <c r="K48" s="32"/>
      <c r="L48" s="31"/>
    </row>
    <row r="49" spans="1:12" ht="14.4" x14ac:dyDescent="0.3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t="14.4" x14ac:dyDescent="0.3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4.4" x14ac:dyDescent="0.3">
      <c r="A51" s="35"/>
      <c r="B51" s="36"/>
      <c r="C51" s="37"/>
      <c r="D51" s="38" t="s">
        <v>37</v>
      </c>
      <c r="E51" s="39"/>
      <c r="F51" s="40">
        <f>SUM(F44:F50)</f>
        <v>500</v>
      </c>
      <c r="G51" s="40">
        <f>SUM(G44:G50)</f>
        <v>22.65</v>
      </c>
      <c r="H51" s="40">
        <f>SUM(H44:H50)</f>
        <v>20.6</v>
      </c>
      <c r="I51" s="40">
        <f>SUM(I44:I50)</f>
        <v>83.600000000000009</v>
      </c>
      <c r="J51" s="40">
        <f>SUM(J44:J50)</f>
        <v>626</v>
      </c>
      <c r="K51" s="41"/>
      <c r="L51" s="40">
        <f>SUM(L44:L50)</f>
        <v>0</v>
      </c>
    </row>
    <row r="52" spans="1:12" ht="14.4" x14ac:dyDescent="0.3">
      <c r="A52" s="42">
        <f>A44</f>
        <v>1</v>
      </c>
      <c r="B52" s="43">
        <f>B44</f>
        <v>3</v>
      </c>
      <c r="C52" s="44" t="s">
        <v>38</v>
      </c>
      <c r="D52" s="33" t="s">
        <v>39</v>
      </c>
      <c r="E52" s="30"/>
      <c r="F52" s="31"/>
      <c r="G52" s="31"/>
      <c r="H52" s="31"/>
      <c r="I52" s="31"/>
      <c r="J52" s="31"/>
      <c r="K52" s="32"/>
      <c r="L52" s="31"/>
    </row>
    <row r="53" spans="1:12" ht="14.4" x14ac:dyDescent="0.3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spans="1:12" ht="14.4" x14ac:dyDescent="0.3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spans="1:12" ht="14.4" x14ac:dyDescent="0.3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spans="1:12" ht="14.4" x14ac:dyDescent="0.3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spans="1:12" ht="14.4" x14ac:dyDescent="0.3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spans="1:12" ht="14.4" x14ac:dyDescent="0.3">
      <c r="A58" s="26"/>
      <c r="B58" s="27"/>
      <c r="C58" s="28"/>
      <c r="D58" s="33" t="s">
        <v>45</v>
      </c>
      <c r="E58" s="30"/>
      <c r="F58" s="31"/>
      <c r="G58" s="31"/>
      <c r="H58" s="31"/>
      <c r="I58" s="31"/>
      <c r="J58" s="31"/>
      <c r="K58" s="32"/>
      <c r="L58" s="31"/>
    </row>
    <row r="59" spans="1:12" ht="14.4" x14ac:dyDescent="0.3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ht="14.4" x14ac:dyDescent="0.3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4.4" x14ac:dyDescent="0.3">
      <c r="A61" s="35"/>
      <c r="B61" s="36"/>
      <c r="C61" s="37"/>
      <c r="D61" s="38" t="s">
        <v>37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46</v>
      </c>
      <c r="D62" s="2"/>
      <c r="E62" s="47"/>
      <c r="F62" s="48">
        <f>F51+F61</f>
        <v>500</v>
      </c>
      <c r="G62" s="48">
        <f>G51+G61</f>
        <v>22.65</v>
      </c>
      <c r="H62" s="48">
        <f>H51+H61</f>
        <v>20.6</v>
      </c>
      <c r="I62" s="48">
        <f>I51+I61</f>
        <v>83.600000000000009</v>
      </c>
      <c r="J62" s="48">
        <f>J51+J61</f>
        <v>626</v>
      </c>
      <c r="K62" s="48"/>
      <c r="L62" s="48">
        <f>L51+L61</f>
        <v>0</v>
      </c>
    </row>
    <row r="63" spans="1:12" ht="14.4" x14ac:dyDescent="0.3">
      <c r="A63" s="19">
        <v>1</v>
      </c>
      <c r="B63" s="20">
        <v>4</v>
      </c>
      <c r="C63" s="21" t="s">
        <v>26</v>
      </c>
      <c r="D63" s="22" t="s">
        <v>27</v>
      </c>
      <c r="E63" s="23" t="s">
        <v>51</v>
      </c>
      <c r="F63" s="24">
        <v>250</v>
      </c>
      <c r="G63" s="24">
        <v>6.6</v>
      </c>
      <c r="H63" s="24">
        <v>6.2</v>
      </c>
      <c r="I63" s="24">
        <v>23.8</v>
      </c>
      <c r="J63" s="24">
        <v>180</v>
      </c>
      <c r="K63" s="25">
        <v>78</v>
      </c>
      <c r="L63" s="24"/>
    </row>
    <row r="64" spans="1:12" ht="14.4" x14ac:dyDescent="0.3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ht="26.4" x14ac:dyDescent="0.3">
      <c r="A65" s="26"/>
      <c r="B65" s="27"/>
      <c r="C65" s="28"/>
      <c r="D65" s="33" t="s">
        <v>30</v>
      </c>
      <c r="E65" s="30" t="s">
        <v>52</v>
      </c>
      <c r="F65" s="31">
        <v>200</v>
      </c>
      <c r="G65" s="31">
        <v>0</v>
      </c>
      <c r="H65" s="31">
        <v>0</v>
      </c>
      <c r="I65" s="31">
        <v>20</v>
      </c>
      <c r="J65" s="31">
        <v>76</v>
      </c>
      <c r="K65" s="32">
        <v>324</v>
      </c>
      <c r="L65" s="31"/>
    </row>
    <row r="66" spans="1:12" ht="14.4" x14ac:dyDescent="0.3">
      <c r="A66" s="26"/>
      <c r="B66" s="27"/>
      <c r="C66" s="28"/>
      <c r="D66" s="33" t="s">
        <v>32</v>
      </c>
      <c r="E66" s="56" t="s">
        <v>33</v>
      </c>
      <c r="F66" s="55">
        <v>50</v>
      </c>
      <c r="G66" s="55">
        <v>3.95</v>
      </c>
      <c r="H66" s="55">
        <v>0.5</v>
      </c>
      <c r="I66" s="55">
        <v>24.2</v>
      </c>
      <c r="J66" s="55">
        <v>123</v>
      </c>
      <c r="K66" s="32" t="s">
        <v>34</v>
      </c>
      <c r="L66" s="51"/>
    </row>
    <row r="67" spans="1:12" ht="14.4" x14ac:dyDescent="0.3">
      <c r="A67" s="26"/>
      <c r="B67" s="27"/>
      <c r="C67" s="28"/>
      <c r="D67" s="33" t="s">
        <v>35</v>
      </c>
      <c r="E67" s="30"/>
      <c r="F67" s="31"/>
      <c r="G67" s="31"/>
      <c r="H67" s="31"/>
      <c r="I67" s="31"/>
      <c r="J67" s="31"/>
      <c r="K67" s="32"/>
      <c r="L67" s="31"/>
    </row>
    <row r="68" spans="1:12" ht="14.4" x14ac:dyDescent="0.3">
      <c r="A68" s="26"/>
      <c r="B68" s="27"/>
      <c r="C68" s="28"/>
      <c r="D68" s="57" t="s">
        <v>53</v>
      </c>
      <c r="E68" s="30" t="s">
        <v>54</v>
      </c>
      <c r="F68" s="31">
        <v>50</v>
      </c>
      <c r="G68" s="31">
        <v>3.9</v>
      </c>
      <c r="H68" s="31">
        <v>2.9</v>
      </c>
      <c r="I68" s="31">
        <v>26</v>
      </c>
      <c r="J68" s="31">
        <v>147.5</v>
      </c>
      <c r="K68" s="32">
        <v>286</v>
      </c>
      <c r="L68" s="31"/>
    </row>
    <row r="69" spans="1:12" ht="14.4" x14ac:dyDescent="0.3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4.4" x14ac:dyDescent="0.3">
      <c r="A70" s="35"/>
      <c r="B70" s="36"/>
      <c r="C70" s="37"/>
      <c r="D70" s="38" t="s">
        <v>37</v>
      </c>
      <c r="E70" s="39"/>
      <c r="F70" s="40">
        <f>SUM(F63:F69)</f>
        <v>550</v>
      </c>
      <c r="G70" s="40">
        <f>SUM(G63:G69)</f>
        <v>14.450000000000001</v>
      </c>
      <c r="H70" s="40">
        <f>SUM(H63:H69)</f>
        <v>9.6</v>
      </c>
      <c r="I70" s="40">
        <f>SUM(I63:I69)</f>
        <v>94</v>
      </c>
      <c r="J70" s="40">
        <f>SUM(J63:J69)</f>
        <v>526.5</v>
      </c>
      <c r="K70" s="41"/>
      <c r="L70" s="40">
        <f>SUM(L63:L69)</f>
        <v>0</v>
      </c>
    </row>
    <row r="71" spans="1:12" ht="14.4" x14ac:dyDescent="0.3">
      <c r="A71" s="42">
        <f>A63</f>
        <v>1</v>
      </c>
      <c r="B71" s="43">
        <f>B63</f>
        <v>4</v>
      </c>
      <c r="C71" s="44" t="s">
        <v>38</v>
      </c>
      <c r="D71" s="33" t="s">
        <v>39</v>
      </c>
      <c r="E71" s="30"/>
      <c r="F71" s="31"/>
      <c r="G71" s="31"/>
      <c r="H71" s="31"/>
      <c r="I71" s="31"/>
      <c r="J71" s="31"/>
      <c r="K71" s="32"/>
      <c r="L71" s="31"/>
    </row>
    <row r="72" spans="1:12" ht="14.4" x14ac:dyDescent="0.3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spans="1:12" ht="14.4" x14ac:dyDescent="0.3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spans="1:12" ht="14.4" x14ac:dyDescent="0.3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 ht="14.4" x14ac:dyDescent="0.3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spans="1:12" ht="14.4" x14ac:dyDescent="0.3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spans="1:12" ht="14.4" x14ac:dyDescent="0.3">
      <c r="A77" s="26"/>
      <c r="B77" s="27"/>
      <c r="C77" s="28"/>
      <c r="D77" s="33" t="s">
        <v>45</v>
      </c>
      <c r="E77" s="30"/>
      <c r="F77" s="31"/>
      <c r="G77" s="31"/>
      <c r="H77" s="31"/>
      <c r="I77" s="31"/>
      <c r="J77" s="31"/>
      <c r="K77" s="32"/>
      <c r="L77" s="31"/>
    </row>
    <row r="78" spans="1:12" ht="14.4" x14ac:dyDescent="0.3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ht="14.4" x14ac:dyDescent="0.3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4.4" x14ac:dyDescent="0.3">
      <c r="A80" s="35"/>
      <c r="B80" s="36"/>
      <c r="C80" s="37"/>
      <c r="D80" s="38" t="s">
        <v>37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46</v>
      </c>
      <c r="D81" s="2"/>
      <c r="E81" s="47"/>
      <c r="F81" s="48">
        <f>F70+F80</f>
        <v>550</v>
      </c>
      <c r="G81" s="48">
        <f>G70+G80</f>
        <v>14.450000000000001</v>
      </c>
      <c r="H81" s="48">
        <f>H70+H80</f>
        <v>9.6</v>
      </c>
      <c r="I81" s="48">
        <f>I70+I80</f>
        <v>94</v>
      </c>
      <c r="J81" s="48">
        <f>J70+J80</f>
        <v>526.5</v>
      </c>
      <c r="K81" s="48"/>
      <c r="L81" s="48">
        <f>L70+L80</f>
        <v>0</v>
      </c>
    </row>
    <row r="82" spans="1:12" ht="26.4" x14ac:dyDescent="0.3">
      <c r="A82" s="19">
        <v>1</v>
      </c>
      <c r="B82" s="20">
        <v>5</v>
      </c>
      <c r="C82" s="21" t="s">
        <v>26</v>
      </c>
      <c r="D82" s="22" t="s">
        <v>27</v>
      </c>
      <c r="E82" s="23" t="s">
        <v>55</v>
      </c>
      <c r="F82" s="24">
        <v>300</v>
      </c>
      <c r="G82" s="24">
        <v>32.28</v>
      </c>
      <c r="H82" s="24">
        <v>23.67</v>
      </c>
      <c r="I82" s="24">
        <v>49.5</v>
      </c>
      <c r="J82" s="24">
        <v>581.99</v>
      </c>
      <c r="K82" s="25" t="s">
        <v>56</v>
      </c>
      <c r="L82" s="24"/>
    </row>
    <row r="83" spans="1:12" ht="14.4" x14ac:dyDescent="0.3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4.4" x14ac:dyDescent="0.3">
      <c r="A84" s="26"/>
      <c r="B84" s="27"/>
      <c r="C84" s="28"/>
      <c r="D84" s="33" t="s">
        <v>30</v>
      </c>
      <c r="E84" s="30" t="s">
        <v>57</v>
      </c>
      <c r="F84" s="31">
        <v>200</v>
      </c>
      <c r="G84" s="31">
        <v>0.2</v>
      </c>
      <c r="H84" s="31">
        <v>0</v>
      </c>
      <c r="I84" s="31">
        <v>9.1</v>
      </c>
      <c r="J84" s="31">
        <v>36</v>
      </c>
      <c r="K84" s="32">
        <v>300</v>
      </c>
      <c r="L84" s="31"/>
    </row>
    <row r="85" spans="1:12" ht="14.4" x14ac:dyDescent="0.3">
      <c r="A85" s="26"/>
      <c r="B85" s="27"/>
      <c r="C85" s="28"/>
      <c r="D85" s="33" t="s">
        <v>32</v>
      </c>
      <c r="E85" s="56" t="s">
        <v>33</v>
      </c>
      <c r="F85" s="55">
        <v>50</v>
      </c>
      <c r="G85" s="55">
        <v>3.95</v>
      </c>
      <c r="H85" s="55">
        <v>0.5</v>
      </c>
      <c r="I85" s="55">
        <v>24.2</v>
      </c>
      <c r="J85" s="55">
        <v>123</v>
      </c>
      <c r="K85" s="32" t="s">
        <v>34</v>
      </c>
      <c r="L85" s="51"/>
    </row>
    <row r="86" spans="1:12" ht="14.4" x14ac:dyDescent="0.3">
      <c r="A86" s="26"/>
      <c r="B86" s="27"/>
      <c r="C86" s="28"/>
      <c r="D86" s="33" t="s">
        <v>35</v>
      </c>
      <c r="E86" s="30"/>
      <c r="F86" s="31"/>
      <c r="G86" s="31"/>
      <c r="H86" s="31"/>
      <c r="I86" s="31"/>
      <c r="J86" s="31"/>
      <c r="K86" s="32"/>
      <c r="L86" s="31"/>
    </row>
    <row r="87" spans="1:12" ht="14.4" x14ac:dyDescent="0.3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4.4" x14ac:dyDescent="0.3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4.4" x14ac:dyDescent="0.3">
      <c r="A89" s="35"/>
      <c r="B89" s="36"/>
      <c r="C89" s="37"/>
      <c r="D89" s="38" t="s">
        <v>37</v>
      </c>
      <c r="E89" s="39"/>
      <c r="F89" s="40">
        <f>SUM(F82:F88)</f>
        <v>550</v>
      </c>
      <c r="G89" s="40">
        <f>SUM(G82:G88)</f>
        <v>36.430000000000007</v>
      </c>
      <c r="H89" s="40">
        <f>SUM(H82:H88)</f>
        <v>24.17</v>
      </c>
      <c r="I89" s="40">
        <f>SUM(I82:I88)</f>
        <v>82.8</v>
      </c>
      <c r="J89" s="40">
        <f>SUM(J82:J88)</f>
        <v>740.99</v>
      </c>
      <c r="K89" s="41"/>
      <c r="L89" s="40">
        <f>SUM(L82:L88)</f>
        <v>0</v>
      </c>
    </row>
    <row r="90" spans="1:12" ht="14.4" x14ac:dyDescent="0.3">
      <c r="A90" s="42">
        <f>A82</f>
        <v>1</v>
      </c>
      <c r="B90" s="43">
        <f>B82</f>
        <v>5</v>
      </c>
      <c r="C90" s="44" t="s">
        <v>38</v>
      </c>
      <c r="D90" s="33" t="s">
        <v>39</v>
      </c>
      <c r="E90" s="30"/>
      <c r="F90" s="31"/>
      <c r="G90" s="31"/>
      <c r="H90" s="31"/>
      <c r="I90" s="31"/>
      <c r="J90" s="31"/>
      <c r="K90" s="32"/>
      <c r="L90" s="31"/>
    </row>
    <row r="91" spans="1:12" ht="14.4" x14ac:dyDescent="0.3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spans="1:12" ht="14.4" x14ac:dyDescent="0.3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spans="1:12" ht="14.4" x14ac:dyDescent="0.3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spans="1:12" ht="14.4" x14ac:dyDescent="0.3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spans="1:12" ht="14.4" x14ac:dyDescent="0.3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spans="1:12" ht="14.4" x14ac:dyDescent="0.3">
      <c r="A96" s="26"/>
      <c r="B96" s="27"/>
      <c r="C96" s="28"/>
      <c r="D96" s="33" t="s">
        <v>45</v>
      </c>
      <c r="E96" s="30"/>
      <c r="F96" s="31"/>
      <c r="G96" s="31"/>
      <c r="H96" s="31"/>
      <c r="I96" s="31"/>
      <c r="J96" s="31"/>
      <c r="K96" s="32"/>
      <c r="L96" s="31"/>
    </row>
    <row r="97" spans="1:12" ht="14.4" x14ac:dyDescent="0.3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ht="14.4" x14ac:dyDescent="0.3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4.4" x14ac:dyDescent="0.3">
      <c r="A99" s="35"/>
      <c r="B99" s="36"/>
      <c r="C99" s="37"/>
      <c r="D99" s="38" t="s">
        <v>37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46</v>
      </c>
      <c r="D100" s="2"/>
      <c r="E100" s="47"/>
      <c r="F100" s="48">
        <f>F89+F99</f>
        <v>550</v>
      </c>
      <c r="G100" s="48">
        <f>G89+G99</f>
        <v>36.430000000000007</v>
      </c>
      <c r="H100" s="48">
        <f>H89+H99</f>
        <v>24.17</v>
      </c>
      <c r="I100" s="48">
        <f>I89+I99</f>
        <v>82.8</v>
      </c>
      <c r="J100" s="48">
        <f>J89+J99</f>
        <v>740.99</v>
      </c>
      <c r="K100" s="48"/>
      <c r="L100" s="48">
        <f>L89+L99</f>
        <v>0</v>
      </c>
    </row>
    <row r="101" spans="1:12" ht="14.4" x14ac:dyDescent="0.3">
      <c r="A101" s="19">
        <v>2</v>
      </c>
      <c r="B101" s="20">
        <v>1</v>
      </c>
      <c r="C101" s="21" t="s">
        <v>26</v>
      </c>
      <c r="D101" s="22" t="s">
        <v>27</v>
      </c>
      <c r="E101" s="23" t="s">
        <v>58</v>
      </c>
      <c r="F101" s="24">
        <v>260</v>
      </c>
      <c r="G101" s="24">
        <v>7.2</v>
      </c>
      <c r="H101" s="24">
        <v>9.9</v>
      </c>
      <c r="I101" s="24">
        <v>48.9</v>
      </c>
      <c r="J101" s="24">
        <v>319</v>
      </c>
      <c r="K101" s="25">
        <v>191</v>
      </c>
      <c r="L101" s="24"/>
    </row>
    <row r="102" spans="1:12" ht="14.4" x14ac:dyDescent="0.3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4.4" x14ac:dyDescent="0.3">
      <c r="A103" s="26"/>
      <c r="B103" s="27"/>
      <c r="C103" s="28"/>
      <c r="D103" s="33" t="s">
        <v>30</v>
      </c>
      <c r="E103" s="30" t="s">
        <v>57</v>
      </c>
      <c r="F103" s="31">
        <v>200</v>
      </c>
      <c r="G103" s="31">
        <v>0.2</v>
      </c>
      <c r="H103" s="31">
        <v>0</v>
      </c>
      <c r="I103" s="31">
        <v>9.1</v>
      </c>
      <c r="J103" s="31">
        <v>36</v>
      </c>
      <c r="K103" s="32">
        <v>300</v>
      </c>
      <c r="L103" s="51"/>
    </row>
    <row r="104" spans="1:12" ht="14.4" x14ac:dyDescent="0.3">
      <c r="A104" s="26"/>
      <c r="B104" s="27"/>
      <c r="C104" s="28"/>
      <c r="D104" s="33" t="s">
        <v>32</v>
      </c>
      <c r="E104" s="56" t="s">
        <v>33</v>
      </c>
      <c r="F104" s="55">
        <v>50</v>
      </c>
      <c r="G104" s="55">
        <v>3.95</v>
      </c>
      <c r="H104" s="55">
        <v>0.5</v>
      </c>
      <c r="I104" s="55">
        <v>24.2</v>
      </c>
      <c r="J104" s="55">
        <v>123</v>
      </c>
      <c r="K104" s="32" t="s">
        <v>34</v>
      </c>
      <c r="L104" s="51"/>
    </row>
    <row r="105" spans="1:12" ht="14.4" x14ac:dyDescent="0.3">
      <c r="A105" s="26"/>
      <c r="B105" s="27"/>
      <c r="C105" s="28"/>
      <c r="D105" s="33" t="s">
        <v>35</v>
      </c>
      <c r="E105" s="30"/>
      <c r="F105" s="31"/>
      <c r="G105" s="31"/>
      <c r="H105" s="31"/>
      <c r="I105" s="31"/>
      <c r="J105" s="31"/>
      <c r="K105" s="32"/>
      <c r="L105" s="31"/>
    </row>
    <row r="106" spans="1:12" ht="14.4" x14ac:dyDescent="0.3">
      <c r="A106" s="26"/>
      <c r="B106" s="27"/>
      <c r="C106" s="28"/>
      <c r="D106" s="29"/>
      <c r="E106" s="30" t="s">
        <v>59</v>
      </c>
      <c r="F106" s="31">
        <v>35</v>
      </c>
      <c r="G106" s="31">
        <v>5</v>
      </c>
      <c r="H106" s="31">
        <v>7.1</v>
      </c>
      <c r="I106" s="31">
        <v>14.5</v>
      </c>
      <c r="J106" s="31">
        <v>146</v>
      </c>
      <c r="K106" s="32">
        <v>2</v>
      </c>
      <c r="L106" s="31"/>
    </row>
    <row r="107" spans="1:12" ht="14.4" x14ac:dyDescent="0.3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4.4" x14ac:dyDescent="0.3">
      <c r="A108" s="35"/>
      <c r="B108" s="36"/>
      <c r="C108" s="37"/>
      <c r="D108" s="38" t="s">
        <v>37</v>
      </c>
      <c r="E108" s="39"/>
      <c r="F108" s="40">
        <f>SUM(F101:F107)</f>
        <v>545</v>
      </c>
      <c r="G108" s="40">
        <f>SUM(G101:G107)</f>
        <v>16.350000000000001</v>
      </c>
      <c r="H108" s="40">
        <f>SUM(H101:H107)</f>
        <v>17.5</v>
      </c>
      <c r="I108" s="40">
        <f>SUM(I101:I107)</f>
        <v>96.7</v>
      </c>
      <c r="J108" s="40">
        <f>SUM(J101:J107)</f>
        <v>624</v>
      </c>
      <c r="K108" s="41"/>
      <c r="L108" s="40">
        <f>SUM(L101:L107)</f>
        <v>0</v>
      </c>
    </row>
    <row r="109" spans="1:12" ht="14.4" x14ac:dyDescent="0.3">
      <c r="A109" s="42">
        <f>A101</f>
        <v>2</v>
      </c>
      <c r="B109" s="43">
        <f>B101</f>
        <v>1</v>
      </c>
      <c r="C109" s="44" t="s">
        <v>38</v>
      </c>
      <c r="D109" s="33" t="s">
        <v>39</v>
      </c>
      <c r="E109" s="30"/>
      <c r="F109" s="31"/>
      <c r="G109" s="31"/>
      <c r="H109" s="31"/>
      <c r="I109" s="31"/>
      <c r="J109" s="31"/>
      <c r="K109" s="32"/>
      <c r="L109" s="31"/>
    </row>
    <row r="110" spans="1:12" ht="14.4" x14ac:dyDescent="0.3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spans="1:12" ht="14.4" x14ac:dyDescent="0.3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spans="1:12" ht="14.4" x14ac:dyDescent="0.3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spans="1:12" ht="14.4" x14ac:dyDescent="0.3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spans="1:12" ht="14.4" x14ac:dyDescent="0.3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spans="1:12" ht="14.4" x14ac:dyDescent="0.3">
      <c r="A115" s="26"/>
      <c r="B115" s="27"/>
      <c r="C115" s="28"/>
      <c r="D115" s="33" t="s">
        <v>45</v>
      </c>
      <c r="E115" s="30"/>
      <c r="F115" s="31"/>
      <c r="G115" s="31"/>
      <c r="H115" s="31"/>
      <c r="I115" s="31"/>
      <c r="J115" s="31"/>
      <c r="K115" s="32"/>
      <c r="L115" s="31"/>
    </row>
    <row r="116" spans="1:12" ht="14.4" x14ac:dyDescent="0.3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ht="14.4" x14ac:dyDescent="0.3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4.4" x14ac:dyDescent="0.3">
      <c r="A118" s="35"/>
      <c r="B118" s="36"/>
      <c r="C118" s="37"/>
      <c r="D118" s="38" t="s">
        <v>37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46</v>
      </c>
      <c r="D119" s="2"/>
      <c r="E119" s="47"/>
      <c r="F119" s="48">
        <f>F108+F118</f>
        <v>545</v>
      </c>
      <c r="G119" s="48">
        <f>G108+G118</f>
        <v>16.350000000000001</v>
      </c>
      <c r="H119" s="48">
        <f>H108+H118</f>
        <v>17.5</v>
      </c>
      <c r="I119" s="48">
        <f>I108+I118</f>
        <v>96.7</v>
      </c>
      <c r="J119" s="48">
        <f>J108+J118</f>
        <v>624</v>
      </c>
      <c r="K119" s="48"/>
      <c r="L119" s="48">
        <f>L108+L118</f>
        <v>0</v>
      </c>
    </row>
    <row r="120" spans="1:12" ht="26.4" x14ac:dyDescent="0.3">
      <c r="A120" s="49">
        <v>2</v>
      </c>
      <c r="B120" s="27">
        <v>2</v>
      </c>
      <c r="C120" s="21" t="s">
        <v>26</v>
      </c>
      <c r="D120" s="22" t="s">
        <v>27</v>
      </c>
      <c r="E120" s="54" t="s">
        <v>60</v>
      </c>
      <c r="F120" s="24">
        <v>300</v>
      </c>
      <c r="G120" s="50">
        <v>24</v>
      </c>
      <c r="H120" s="24">
        <v>20.77</v>
      </c>
      <c r="I120" s="50">
        <v>49.4</v>
      </c>
      <c r="J120" s="24">
        <v>525.99</v>
      </c>
      <c r="K120" s="25" t="s">
        <v>61</v>
      </c>
      <c r="L120" s="58"/>
    </row>
    <row r="121" spans="1:12" ht="14.4" x14ac:dyDescent="0.3">
      <c r="A121" s="49"/>
      <c r="B121" s="27"/>
      <c r="C121" s="28"/>
      <c r="D121" s="29"/>
      <c r="E121" s="30" t="s">
        <v>62</v>
      </c>
      <c r="F121" s="31"/>
      <c r="G121" s="31"/>
      <c r="H121" s="31"/>
      <c r="I121" s="31"/>
      <c r="J121" s="31"/>
      <c r="K121" s="32"/>
      <c r="L121" s="31"/>
    </row>
    <row r="122" spans="1:12" ht="14.4" x14ac:dyDescent="0.3">
      <c r="A122" s="49"/>
      <c r="B122" s="27"/>
      <c r="C122" s="28"/>
      <c r="D122" s="33" t="s">
        <v>30</v>
      </c>
      <c r="E122" s="30" t="s">
        <v>63</v>
      </c>
      <c r="F122" s="31">
        <v>200</v>
      </c>
      <c r="G122" s="31">
        <v>0.7</v>
      </c>
      <c r="H122" s="31">
        <v>0.3</v>
      </c>
      <c r="I122" s="31">
        <v>29</v>
      </c>
      <c r="J122" s="31">
        <v>127</v>
      </c>
      <c r="K122" s="32">
        <v>319</v>
      </c>
      <c r="L122" s="31"/>
    </row>
    <row r="123" spans="1:12" ht="14.4" x14ac:dyDescent="0.3">
      <c r="A123" s="49"/>
      <c r="B123" s="27"/>
      <c r="C123" s="28"/>
      <c r="D123" s="33" t="s">
        <v>32</v>
      </c>
      <c r="E123" s="56" t="s">
        <v>33</v>
      </c>
      <c r="F123" s="55">
        <v>50</v>
      </c>
      <c r="G123" s="55">
        <v>3.95</v>
      </c>
      <c r="H123" s="55">
        <v>0.5</v>
      </c>
      <c r="I123" s="55">
        <v>24.2</v>
      </c>
      <c r="J123" s="55">
        <v>123</v>
      </c>
      <c r="K123" s="32" t="s">
        <v>34</v>
      </c>
      <c r="L123" s="51"/>
    </row>
    <row r="124" spans="1:12" ht="14.4" x14ac:dyDescent="0.3">
      <c r="A124" s="49"/>
      <c r="B124" s="27"/>
      <c r="C124" s="28"/>
      <c r="D124" s="33" t="s">
        <v>35</v>
      </c>
      <c r="E124" s="30"/>
      <c r="F124" s="31"/>
      <c r="G124" s="31"/>
      <c r="H124" s="31"/>
      <c r="I124" s="31"/>
      <c r="J124" s="31"/>
      <c r="K124" s="32"/>
      <c r="L124" s="31"/>
    </row>
    <row r="125" spans="1:12" ht="14.4" x14ac:dyDescent="0.3">
      <c r="A125" s="49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t="14.4" x14ac:dyDescent="0.3">
      <c r="A126" s="49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4.4" x14ac:dyDescent="0.3">
      <c r="A127" s="52"/>
      <c r="B127" s="36"/>
      <c r="C127" s="37"/>
      <c r="D127" s="38" t="s">
        <v>37</v>
      </c>
      <c r="E127" s="39"/>
      <c r="F127" s="40">
        <f>SUM(F120:F126)</f>
        <v>550</v>
      </c>
      <c r="G127" s="40">
        <f>SUM(G120:G126)</f>
        <v>28.65</v>
      </c>
      <c r="H127" s="40">
        <f>SUM(H120:H126)</f>
        <v>21.57</v>
      </c>
      <c r="I127" s="40">
        <f>SUM(I120:I126)</f>
        <v>102.60000000000001</v>
      </c>
      <c r="J127" s="40">
        <f>SUM(J120:J126)</f>
        <v>775.99</v>
      </c>
      <c r="K127" s="41"/>
      <c r="L127" s="40">
        <f>SUM(L120:L126)</f>
        <v>0</v>
      </c>
    </row>
    <row r="128" spans="1:12" ht="14.4" x14ac:dyDescent="0.3">
      <c r="A128" s="43">
        <f>A120</f>
        <v>2</v>
      </c>
      <c r="B128" s="43">
        <f>B120</f>
        <v>2</v>
      </c>
      <c r="C128" s="44" t="s">
        <v>38</v>
      </c>
      <c r="D128" s="33" t="s">
        <v>39</v>
      </c>
      <c r="E128" s="30"/>
      <c r="F128" s="31"/>
      <c r="G128" s="31"/>
      <c r="H128" s="31"/>
      <c r="I128" s="31"/>
      <c r="J128" s="31"/>
      <c r="K128" s="32"/>
      <c r="L128" s="31"/>
    </row>
    <row r="129" spans="1:12" ht="14.4" x14ac:dyDescent="0.3">
      <c r="A129" s="49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spans="1:12" ht="14.4" x14ac:dyDescent="0.3">
      <c r="A130" s="49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spans="1:12" ht="14.4" x14ac:dyDescent="0.3">
      <c r="A131" s="49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spans="1:12" ht="14.4" x14ac:dyDescent="0.3">
      <c r="A132" s="49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spans="1:12" ht="14.4" x14ac:dyDescent="0.3">
      <c r="A133" s="49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spans="1:12" ht="14.4" x14ac:dyDescent="0.3">
      <c r="A134" s="49"/>
      <c r="B134" s="27"/>
      <c r="C134" s="28"/>
      <c r="D134" s="33" t="s">
        <v>45</v>
      </c>
      <c r="E134" s="30"/>
      <c r="F134" s="31"/>
      <c r="G134" s="31"/>
      <c r="H134" s="31"/>
      <c r="I134" s="31"/>
      <c r="J134" s="31"/>
      <c r="K134" s="32"/>
      <c r="L134" s="31"/>
    </row>
    <row r="135" spans="1:12" ht="14.4" x14ac:dyDescent="0.3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ht="14.4" x14ac:dyDescent="0.3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4.4" x14ac:dyDescent="0.3">
      <c r="A137" s="52"/>
      <c r="B137" s="36"/>
      <c r="C137" s="37"/>
      <c r="D137" s="38" t="s">
        <v>37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 x14ac:dyDescent="0.25">
      <c r="A138" s="53">
        <f>A120</f>
        <v>2</v>
      </c>
      <c r="B138" s="53">
        <f>B120</f>
        <v>2</v>
      </c>
      <c r="C138" s="2" t="s">
        <v>46</v>
      </c>
      <c r="D138" s="2"/>
      <c r="E138" s="47"/>
      <c r="F138" s="48">
        <f>F127+F137</f>
        <v>550</v>
      </c>
      <c r="G138" s="48">
        <f>G127+G137</f>
        <v>28.65</v>
      </c>
      <c r="H138" s="48">
        <f>H127+H137</f>
        <v>21.57</v>
      </c>
      <c r="I138" s="48">
        <f>I127+I137</f>
        <v>102.60000000000001</v>
      </c>
      <c r="J138" s="48">
        <f>J127+J137</f>
        <v>775.99</v>
      </c>
      <c r="K138" s="48"/>
      <c r="L138" s="48">
        <f>L127+L137</f>
        <v>0</v>
      </c>
    </row>
    <row r="139" spans="1:12" ht="26.4" x14ac:dyDescent="0.3">
      <c r="A139" s="19">
        <v>2</v>
      </c>
      <c r="B139" s="20">
        <v>3</v>
      </c>
      <c r="C139" s="21" t="s">
        <v>26</v>
      </c>
      <c r="D139" s="22" t="s">
        <v>27</v>
      </c>
      <c r="E139" s="23" t="s">
        <v>64</v>
      </c>
      <c r="F139" s="24">
        <v>350</v>
      </c>
      <c r="G139" s="24" t="s">
        <v>65</v>
      </c>
      <c r="H139" s="24">
        <v>24.24</v>
      </c>
      <c r="I139" s="24">
        <v>54.46</v>
      </c>
      <c r="J139" s="24">
        <v>558.66</v>
      </c>
      <c r="K139" s="25" t="s">
        <v>66</v>
      </c>
      <c r="L139" s="24"/>
    </row>
    <row r="140" spans="1:12" ht="14.4" x14ac:dyDescent="0.3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4.4" x14ac:dyDescent="0.3">
      <c r="A141" s="26"/>
      <c r="B141" s="27"/>
      <c r="C141" s="28"/>
      <c r="D141" s="33" t="s">
        <v>30</v>
      </c>
      <c r="E141" s="30" t="s">
        <v>57</v>
      </c>
      <c r="F141" s="31">
        <v>200</v>
      </c>
      <c r="G141" s="31">
        <v>0.2</v>
      </c>
      <c r="H141" s="31">
        <v>0</v>
      </c>
      <c r="I141" s="31">
        <v>9.1</v>
      </c>
      <c r="J141" s="31">
        <v>36</v>
      </c>
      <c r="K141" s="32">
        <v>300</v>
      </c>
      <c r="L141" s="51"/>
    </row>
    <row r="142" spans="1:12" ht="15.75" customHeight="1" x14ac:dyDescent="0.3">
      <c r="A142" s="26"/>
      <c r="B142" s="27"/>
      <c r="C142" s="28"/>
      <c r="D142" s="33" t="s">
        <v>32</v>
      </c>
      <c r="E142" s="56" t="s">
        <v>33</v>
      </c>
      <c r="F142" s="55">
        <v>50</v>
      </c>
      <c r="G142" s="55">
        <v>3.95</v>
      </c>
      <c r="H142" s="55">
        <v>0.5</v>
      </c>
      <c r="I142" s="55">
        <v>24.2</v>
      </c>
      <c r="J142" s="55">
        <v>123</v>
      </c>
      <c r="K142" s="32" t="s">
        <v>34</v>
      </c>
      <c r="L142" s="51"/>
    </row>
    <row r="143" spans="1:12" ht="14.4" x14ac:dyDescent="0.3">
      <c r="A143" s="26"/>
      <c r="B143" s="27"/>
      <c r="C143" s="28"/>
      <c r="D143" s="33" t="s">
        <v>35</v>
      </c>
      <c r="E143" s="30"/>
      <c r="F143" s="31"/>
      <c r="G143" s="31"/>
      <c r="H143" s="31"/>
      <c r="I143" s="31"/>
      <c r="J143" s="31"/>
      <c r="K143" s="32"/>
      <c r="L143" s="31"/>
    </row>
    <row r="144" spans="1:12" ht="14.4" x14ac:dyDescent="0.3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t="14.4" x14ac:dyDescent="0.3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4.4" x14ac:dyDescent="0.3">
      <c r="A146" s="35"/>
      <c r="B146" s="36"/>
      <c r="C146" s="37"/>
      <c r="D146" s="38" t="s">
        <v>37</v>
      </c>
      <c r="E146" s="39"/>
      <c r="F146" s="40">
        <f>SUM(F139:F145)</f>
        <v>600</v>
      </c>
      <c r="G146" s="40">
        <f>SUM(G139:G145)</f>
        <v>4.1500000000000004</v>
      </c>
      <c r="H146" s="40">
        <f>SUM(H139:H145)</f>
        <v>24.74</v>
      </c>
      <c r="I146" s="40">
        <f>SUM(I139:I145)</f>
        <v>87.76</v>
      </c>
      <c r="J146" s="40">
        <f>SUM(J139:J145)</f>
        <v>717.66</v>
      </c>
      <c r="K146" s="41"/>
      <c r="L146" s="40">
        <f>SUM(L139:L145)</f>
        <v>0</v>
      </c>
    </row>
    <row r="147" spans="1:12" ht="14.4" x14ac:dyDescent="0.3">
      <c r="A147" s="42">
        <f>A139</f>
        <v>2</v>
      </c>
      <c r="B147" s="43">
        <f>B139</f>
        <v>3</v>
      </c>
      <c r="C147" s="44" t="s">
        <v>38</v>
      </c>
      <c r="D147" s="33" t="s">
        <v>39</v>
      </c>
      <c r="E147" s="30"/>
      <c r="F147" s="31"/>
      <c r="G147" s="31"/>
      <c r="H147" s="31"/>
      <c r="I147" s="31"/>
      <c r="J147" s="31"/>
      <c r="K147" s="32"/>
      <c r="L147" s="31"/>
    </row>
    <row r="148" spans="1:12" ht="14.4" x14ac:dyDescent="0.3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spans="1:12" ht="14.4" x14ac:dyDescent="0.3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spans="1:12" ht="14.4" x14ac:dyDescent="0.3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spans="1:12" ht="14.4" x14ac:dyDescent="0.3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spans="1:12" ht="14.4" x14ac:dyDescent="0.3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spans="1:12" ht="14.4" x14ac:dyDescent="0.3">
      <c r="A153" s="26"/>
      <c r="B153" s="27"/>
      <c r="C153" s="28"/>
      <c r="D153" s="33" t="s">
        <v>45</v>
      </c>
      <c r="E153" s="30"/>
      <c r="F153" s="31"/>
      <c r="G153" s="31"/>
      <c r="H153" s="31"/>
      <c r="I153" s="31"/>
      <c r="J153" s="31"/>
      <c r="K153" s="32"/>
      <c r="L153" s="31"/>
    </row>
    <row r="154" spans="1:12" ht="14.4" x14ac:dyDescent="0.3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ht="14.4" x14ac:dyDescent="0.3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4.4" x14ac:dyDescent="0.3">
      <c r="A156" s="35"/>
      <c r="B156" s="36"/>
      <c r="C156" s="37"/>
      <c r="D156" s="38" t="s">
        <v>37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46</v>
      </c>
      <c r="D157" s="2"/>
      <c r="E157" s="47"/>
      <c r="F157" s="48">
        <f>F146+F156</f>
        <v>600</v>
      </c>
      <c r="G157" s="48">
        <f>G146+G156</f>
        <v>4.1500000000000004</v>
      </c>
      <c r="H157" s="48">
        <f>H146+H156</f>
        <v>24.74</v>
      </c>
      <c r="I157" s="48">
        <f>I146+I156</f>
        <v>87.76</v>
      </c>
      <c r="J157" s="48">
        <f>J146+J156</f>
        <v>717.66</v>
      </c>
      <c r="K157" s="48"/>
      <c r="L157" s="48">
        <f>L146+L156</f>
        <v>0</v>
      </c>
    </row>
    <row r="158" spans="1:12" ht="14.4" x14ac:dyDescent="0.3">
      <c r="A158" s="19">
        <v>2</v>
      </c>
      <c r="B158" s="20">
        <v>4</v>
      </c>
      <c r="C158" s="21" t="s">
        <v>26</v>
      </c>
      <c r="D158" s="22" t="s">
        <v>27</v>
      </c>
      <c r="E158" s="23" t="s">
        <v>67</v>
      </c>
      <c r="F158" s="24">
        <v>200</v>
      </c>
      <c r="G158" s="24">
        <v>10.83</v>
      </c>
      <c r="H158" s="24">
        <v>13.76</v>
      </c>
      <c r="I158" s="24">
        <v>46.37</v>
      </c>
      <c r="J158" s="24">
        <v>359.66</v>
      </c>
      <c r="K158" s="25">
        <v>192</v>
      </c>
      <c r="L158" s="24"/>
    </row>
    <row r="159" spans="1:12" ht="14.4" x14ac:dyDescent="0.3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4.4" x14ac:dyDescent="0.3">
      <c r="A160" s="26"/>
      <c r="B160" s="27"/>
      <c r="C160" s="28"/>
      <c r="D160" s="33" t="s">
        <v>30</v>
      </c>
      <c r="E160" s="30" t="s">
        <v>49</v>
      </c>
      <c r="F160" s="31">
        <v>200</v>
      </c>
      <c r="G160" s="31">
        <v>1.2</v>
      </c>
      <c r="H160" s="31">
        <v>0.1</v>
      </c>
      <c r="I160" s="31">
        <v>29.5</v>
      </c>
      <c r="J160" s="31">
        <v>127</v>
      </c>
      <c r="K160" s="32">
        <v>309</v>
      </c>
      <c r="L160" s="31"/>
    </row>
    <row r="161" spans="1:12" ht="14.4" x14ac:dyDescent="0.3">
      <c r="A161" s="26"/>
      <c r="B161" s="27"/>
      <c r="C161" s="28"/>
      <c r="D161" s="33" t="s">
        <v>32</v>
      </c>
      <c r="E161" s="56" t="s">
        <v>33</v>
      </c>
      <c r="F161" s="55">
        <v>50</v>
      </c>
      <c r="G161" s="55">
        <v>3.95</v>
      </c>
      <c r="H161" s="55">
        <v>0.5</v>
      </c>
      <c r="I161" s="55">
        <v>24.2</v>
      </c>
      <c r="J161" s="55">
        <v>123</v>
      </c>
      <c r="K161" s="32" t="s">
        <v>34</v>
      </c>
      <c r="L161" s="51"/>
    </row>
    <row r="162" spans="1:12" ht="14.4" x14ac:dyDescent="0.3">
      <c r="A162" s="26"/>
      <c r="B162" s="27"/>
      <c r="C162" s="28"/>
      <c r="D162" s="33" t="s">
        <v>35</v>
      </c>
      <c r="E162" s="30"/>
      <c r="F162" s="31"/>
      <c r="G162" s="31"/>
      <c r="H162" s="31"/>
      <c r="I162" s="31"/>
      <c r="J162" s="31"/>
      <c r="K162" s="32"/>
      <c r="L162" s="31"/>
    </row>
    <row r="163" spans="1:12" ht="14.4" x14ac:dyDescent="0.3">
      <c r="A163" s="26"/>
      <c r="B163" s="27"/>
      <c r="C163" s="28"/>
      <c r="D163" s="29"/>
      <c r="E163" s="54" t="s">
        <v>59</v>
      </c>
      <c r="F163" s="31">
        <v>35</v>
      </c>
      <c r="G163" s="50">
        <v>5</v>
      </c>
      <c r="H163" s="31">
        <v>7.1</v>
      </c>
      <c r="I163" s="50">
        <v>14.5</v>
      </c>
      <c r="J163" s="31">
        <v>146</v>
      </c>
      <c r="K163" s="32">
        <v>2</v>
      </c>
      <c r="L163" s="51"/>
    </row>
    <row r="164" spans="1:12" ht="14.4" x14ac:dyDescent="0.3">
      <c r="A164" s="26"/>
      <c r="B164" s="27"/>
      <c r="C164" s="28"/>
      <c r="D164" s="29"/>
      <c r="E164" s="30" t="s">
        <v>68</v>
      </c>
      <c r="F164" s="50">
        <v>40</v>
      </c>
      <c r="G164" s="31">
        <v>4.8</v>
      </c>
      <c r="H164" s="50">
        <v>4.4000000000000004</v>
      </c>
      <c r="I164" s="31">
        <v>0.2</v>
      </c>
      <c r="J164" s="50">
        <v>59</v>
      </c>
      <c r="K164" s="34" t="s">
        <v>69</v>
      </c>
      <c r="L164" s="51"/>
    </row>
    <row r="165" spans="1:12" ht="14.4" x14ac:dyDescent="0.3">
      <c r="A165" s="35"/>
      <c r="B165" s="36"/>
      <c r="C165" s="37"/>
      <c r="D165" s="38" t="s">
        <v>37</v>
      </c>
      <c r="E165" s="39"/>
      <c r="F165" s="40">
        <f>SUM(F158:F164)</f>
        <v>525</v>
      </c>
      <c r="G165" s="40">
        <f>SUM(G158:G164)</f>
        <v>25.78</v>
      </c>
      <c r="H165" s="40">
        <f>SUM(H158:H164)</f>
        <v>25.86</v>
      </c>
      <c r="I165" s="40">
        <f>SUM(I158:I164)</f>
        <v>114.77000000000001</v>
      </c>
      <c r="J165" s="40">
        <f>SUM(J158:J164)</f>
        <v>814.66000000000008</v>
      </c>
      <c r="K165" s="41"/>
      <c r="L165" s="40">
        <f>SUM(L158:L164)</f>
        <v>0</v>
      </c>
    </row>
    <row r="166" spans="1:12" ht="14.4" x14ac:dyDescent="0.3">
      <c r="A166" s="42">
        <f>A158</f>
        <v>2</v>
      </c>
      <c r="B166" s="43">
        <f>B158</f>
        <v>4</v>
      </c>
      <c r="C166" s="44" t="s">
        <v>38</v>
      </c>
      <c r="D166" s="33" t="s">
        <v>39</v>
      </c>
      <c r="E166" s="30"/>
      <c r="F166" s="31"/>
      <c r="G166" s="31"/>
      <c r="H166" s="31"/>
      <c r="I166" s="31"/>
      <c r="J166" s="31"/>
      <c r="K166" s="32"/>
      <c r="L166" s="31"/>
    </row>
    <row r="167" spans="1:12" ht="14.4" x14ac:dyDescent="0.3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spans="1:12" ht="14.4" x14ac:dyDescent="0.3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spans="1:12" ht="14.4" x14ac:dyDescent="0.3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 ht="14.4" x14ac:dyDescent="0.3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 ht="14.4" x14ac:dyDescent="0.3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 ht="14.4" x14ac:dyDescent="0.3">
      <c r="A172" s="26"/>
      <c r="B172" s="27"/>
      <c r="C172" s="28"/>
      <c r="D172" s="33" t="s">
        <v>45</v>
      </c>
      <c r="E172" s="30"/>
      <c r="F172" s="31"/>
      <c r="G172" s="31"/>
      <c r="H172" s="31"/>
      <c r="I172" s="31"/>
      <c r="J172" s="31"/>
      <c r="K172" s="32"/>
      <c r="L172" s="31"/>
    </row>
    <row r="173" spans="1:12" ht="14.4" x14ac:dyDescent="0.3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ht="14.4" x14ac:dyDescent="0.3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4.4" x14ac:dyDescent="0.3">
      <c r="A175" s="35"/>
      <c r="B175" s="36"/>
      <c r="C175" s="37"/>
      <c r="D175" s="38" t="s">
        <v>37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46</v>
      </c>
      <c r="D176" s="2"/>
      <c r="E176" s="47"/>
      <c r="F176" s="48">
        <f>F165+F175</f>
        <v>525</v>
      </c>
      <c r="G176" s="48">
        <f>G165+G175</f>
        <v>25.78</v>
      </c>
      <c r="H176" s="48">
        <f>H165+H175</f>
        <v>25.86</v>
      </c>
      <c r="I176" s="48">
        <f>I165+I175</f>
        <v>114.77000000000001</v>
      </c>
      <c r="J176" s="48">
        <f>J165+J175</f>
        <v>814.66000000000008</v>
      </c>
      <c r="K176" s="48"/>
      <c r="L176" s="48">
        <f>L165+L175</f>
        <v>0</v>
      </c>
    </row>
    <row r="177" spans="1:12" ht="14.4" x14ac:dyDescent="0.3">
      <c r="A177" s="19">
        <v>2</v>
      </c>
      <c r="B177" s="20">
        <v>5</v>
      </c>
      <c r="C177" s="21" t="s">
        <v>26</v>
      </c>
      <c r="D177" s="22" t="s">
        <v>27</v>
      </c>
      <c r="E177" s="23" t="s">
        <v>70</v>
      </c>
      <c r="F177" s="24">
        <v>200</v>
      </c>
      <c r="G177" s="24">
        <v>28.9</v>
      </c>
      <c r="H177" s="24">
        <v>20.3</v>
      </c>
      <c r="I177" s="24">
        <v>43.2</v>
      </c>
      <c r="J177" s="24">
        <v>475</v>
      </c>
      <c r="K177" s="25">
        <v>239</v>
      </c>
      <c r="L177" s="24"/>
    </row>
    <row r="178" spans="1:12" ht="14.4" x14ac:dyDescent="0.3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4.4" x14ac:dyDescent="0.3">
      <c r="A179" s="26"/>
      <c r="B179" s="27"/>
      <c r="C179" s="28"/>
      <c r="D179" s="33" t="s">
        <v>30</v>
      </c>
      <c r="E179" s="30" t="s">
        <v>71</v>
      </c>
      <c r="F179" s="31">
        <v>200</v>
      </c>
      <c r="G179" s="31">
        <v>0</v>
      </c>
      <c r="H179" s="31">
        <v>0</v>
      </c>
      <c r="I179" s="31">
        <v>18.600000000000001</v>
      </c>
      <c r="J179" s="31">
        <v>74</v>
      </c>
      <c r="K179" s="32"/>
      <c r="L179" s="31"/>
    </row>
    <row r="180" spans="1:12" ht="14.4" x14ac:dyDescent="0.3">
      <c r="A180" s="26"/>
      <c r="B180" s="27"/>
      <c r="C180" s="28"/>
      <c r="D180" s="33" t="s">
        <v>32</v>
      </c>
      <c r="E180" s="56" t="s">
        <v>33</v>
      </c>
      <c r="F180" s="55">
        <v>50</v>
      </c>
      <c r="G180" s="55">
        <v>3.95</v>
      </c>
      <c r="H180" s="55">
        <v>0.5</v>
      </c>
      <c r="I180" s="55">
        <v>24.2</v>
      </c>
      <c r="J180" s="55">
        <v>123</v>
      </c>
      <c r="K180" s="32" t="s">
        <v>34</v>
      </c>
      <c r="L180" s="51"/>
    </row>
    <row r="181" spans="1:12" ht="14.4" x14ac:dyDescent="0.3">
      <c r="A181" s="26"/>
      <c r="B181" s="27"/>
      <c r="C181" s="28"/>
      <c r="D181" s="33" t="s">
        <v>35</v>
      </c>
      <c r="E181" s="30"/>
      <c r="F181" s="31"/>
      <c r="G181" s="31"/>
      <c r="H181" s="31"/>
      <c r="I181" s="31"/>
      <c r="J181" s="31"/>
      <c r="K181" s="32"/>
      <c r="L181" s="31"/>
    </row>
    <row r="182" spans="1:12" ht="14.4" x14ac:dyDescent="0.3">
      <c r="A182" s="26"/>
      <c r="B182" s="27"/>
      <c r="C182" s="28"/>
      <c r="D182" s="59" t="s">
        <v>53</v>
      </c>
      <c r="E182" s="30" t="s">
        <v>54</v>
      </c>
      <c r="F182" s="50">
        <v>50</v>
      </c>
      <c r="G182" s="31">
        <v>3.9</v>
      </c>
      <c r="H182" s="50">
        <v>2.9</v>
      </c>
      <c r="I182" s="31">
        <v>26</v>
      </c>
      <c r="J182" s="50">
        <v>147.5</v>
      </c>
      <c r="K182" s="32">
        <v>286</v>
      </c>
      <c r="L182" s="51"/>
    </row>
    <row r="183" spans="1:12" ht="14.4" x14ac:dyDescent="0.3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3">
      <c r="A184" s="35"/>
      <c r="B184" s="36"/>
      <c r="C184" s="37"/>
      <c r="D184" s="38" t="s">
        <v>37</v>
      </c>
      <c r="E184" s="39"/>
      <c r="F184" s="40">
        <f>SUM(F177:F183)</f>
        <v>500</v>
      </c>
      <c r="G184" s="40">
        <f>SUM(G177:G183)</f>
        <v>36.75</v>
      </c>
      <c r="H184" s="40">
        <f>SUM(H177:H183)</f>
        <v>23.7</v>
      </c>
      <c r="I184" s="40">
        <f>SUM(I177:I183)</f>
        <v>112</v>
      </c>
      <c r="J184" s="40">
        <f>SUM(J177:J183)</f>
        <v>819.5</v>
      </c>
      <c r="K184" s="41"/>
      <c r="L184" s="40">
        <f>SUM(L177:L183)</f>
        <v>0</v>
      </c>
    </row>
    <row r="185" spans="1:12" ht="14.4" x14ac:dyDescent="0.3">
      <c r="A185" s="42">
        <f>A177</f>
        <v>2</v>
      </c>
      <c r="B185" s="43">
        <f>B177</f>
        <v>5</v>
      </c>
      <c r="C185" s="44" t="s">
        <v>38</v>
      </c>
      <c r="D185" s="33" t="s">
        <v>39</v>
      </c>
      <c r="E185" s="30"/>
      <c r="F185" s="31"/>
      <c r="G185" s="31"/>
      <c r="H185" s="31"/>
      <c r="I185" s="31"/>
      <c r="J185" s="31"/>
      <c r="K185" s="32"/>
      <c r="L185" s="31"/>
    </row>
    <row r="186" spans="1:12" ht="14.4" x14ac:dyDescent="0.3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spans="1:12" ht="14.4" x14ac:dyDescent="0.3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spans="1:12" ht="14.4" x14ac:dyDescent="0.3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 ht="14.4" x14ac:dyDescent="0.3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 ht="14.4" x14ac:dyDescent="0.3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 ht="14.4" x14ac:dyDescent="0.3">
      <c r="A191" s="26"/>
      <c r="B191" s="27"/>
      <c r="C191" s="28"/>
      <c r="D191" s="33" t="s">
        <v>45</v>
      </c>
      <c r="E191" s="30"/>
      <c r="F191" s="31"/>
      <c r="G191" s="31"/>
      <c r="H191" s="31"/>
      <c r="I191" s="31"/>
      <c r="J191" s="31"/>
      <c r="K191" s="32"/>
      <c r="L191" s="31"/>
    </row>
    <row r="192" spans="1:12" ht="14.4" x14ac:dyDescent="0.3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ht="14.4" x14ac:dyDescent="0.3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4.4" x14ac:dyDescent="0.3">
      <c r="A194" s="35"/>
      <c r="B194" s="36"/>
      <c r="C194" s="37"/>
      <c r="D194" s="38" t="s">
        <v>37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46</v>
      </c>
      <c r="D195" s="2"/>
      <c r="E195" s="47"/>
      <c r="F195" s="48">
        <f>F184+F194</f>
        <v>500</v>
      </c>
      <c r="G195" s="48">
        <f>G184+G194</f>
        <v>36.75</v>
      </c>
      <c r="H195" s="48">
        <f>H184+H194</f>
        <v>23.7</v>
      </c>
      <c r="I195" s="48">
        <f>I184+I194</f>
        <v>112</v>
      </c>
      <c r="J195" s="48">
        <f>J184+J194</f>
        <v>819.5</v>
      </c>
      <c r="K195" s="48"/>
      <c r="L195" s="48">
        <f>L184+L194</f>
        <v>0</v>
      </c>
    </row>
    <row r="196" spans="1:12" ht="13.5" customHeight="1" x14ac:dyDescent="0.25">
      <c r="A196" s="60"/>
      <c r="B196" s="61"/>
      <c r="C196" s="1" t="s">
        <v>72</v>
      </c>
      <c r="D196" s="1"/>
      <c r="E196" s="1"/>
      <c r="F196" s="62">
        <f>(F24+F43+F62+F81+F100+F119+F138+F157+F176+F195)/(IF(F24=0,0,1)+IF(F43=0,0,1)+IF(F62=0,0,1)+IF(F81=0,0,1)+IF(F100=0,0,1)+IF(F119=0,0,1)+IF(F138=0,0,1)+IF(F157=0,0,1)+IF(F176=0,0,1)+IF(F195=0,0,1))</f>
        <v>546</v>
      </c>
      <c r="G196" s="62">
        <f>(G24+G43+G62+G81+G100+G119+G138+G157+G176+G195)/(IF(G24=0,0,1)+IF(G43=0,0,1)+IF(G62=0,0,1)+IF(G81=0,0,1)+IF(G100=0,0,1)+IF(G119=0,0,1)+IF(G138=0,0,1)+IF(G157=0,0,1)+IF(G176=0,0,1)+IF(G195=0,0,1))</f>
        <v>25.615000000000002</v>
      </c>
      <c r="H196" s="62">
        <f>(H24+H43+H62+H81+H100+H119+H138+H157+H176+H195)/(IF(H24=0,0,1)+IF(H43=0,0,1)+IF(H62=0,0,1)+IF(H81=0,0,1)+IF(H100=0,0,1)+IF(H119=0,0,1)+IF(H138=0,0,1)+IF(H157=0,0,1)+IF(H176=0,0,1)+IF(H195=0,0,1))</f>
        <v>22.298999999999999</v>
      </c>
      <c r="I196" s="62">
        <f>(I24+I43+I62+I81+I100+I119+I138+I157+I176+I195)/(IF(I24=0,0,1)+IF(I43=0,0,1)+IF(I62=0,0,1)+IF(I81=0,0,1)+IF(I100=0,0,1)+IF(I119=0,0,1)+IF(I138=0,0,1)+IF(I157=0,0,1)+IF(I176=0,0,1)+IF(I195=0,0,1))</f>
        <v>95.001999999999995</v>
      </c>
      <c r="J196" s="62">
        <f>(J24+J43+J62+J81+J100+J119+J138+J157+J176+J195)/(IF(J24=0,0,1)+IF(J43=0,0,1)+IF(J62=0,0,1)+IF(J81=0,0,1)+IF(J100=0,0,1)+IF(J119=0,0,1)+IF(J138=0,0,1)+IF(J157=0,0,1)+IF(J176=0,0,1)+IF(J195=0,0,1))</f>
        <v>687.67</v>
      </c>
      <c r="K196" s="62"/>
      <c r="L196" s="6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7</cp:lastModifiedBy>
  <cp:revision>6</cp:revision>
  <dcterms:created xsi:type="dcterms:W3CDTF">2022-05-16T14:23:56Z</dcterms:created>
  <dcterms:modified xsi:type="dcterms:W3CDTF">2025-01-14T10:26:29Z</dcterms:modified>
  <dc:language>ru-RU</dc:language>
</cp:coreProperties>
</file>